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camilopadron/Desktop/Templates/Commerical Individual/"/>
    </mc:Choice>
  </mc:AlternateContent>
  <bookViews>
    <workbookView xWindow="100" yWindow="460" windowWidth="24000" windowHeight="14820" tabRatio="500"/>
  </bookViews>
  <sheets>
    <sheet name="Rent Roll" sheetId="4" r:id="rId1"/>
    <sheet name="Sheet1" sheetId="1" r:id="rId2"/>
  </sheets>
  <definedNames>
    <definedName name="_18_unit_multifamily_construction_plus_commercial_unit_located________________________________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 localSheetId="0">'Rent Roll'!$A$3</definedName>
    <definedName name="_18_unit_multifamily_construction_plus_commercial_unit_located_____________________________________________________________at_625_S._10th_Street__Las_Vegas__NV_89101">#REF!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4" l="1"/>
  <c r="C26" i="4"/>
  <c r="C24" i="4"/>
  <c r="E26" i="4"/>
  <c r="C25" i="4"/>
  <c r="E25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4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4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4" i="4"/>
  <c r="F24" i="4"/>
  <c r="E8" i="4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4" i="4"/>
</calcChain>
</file>

<file path=xl/sharedStrings.xml><?xml version="1.0" encoding="utf-8"?>
<sst xmlns="http://schemas.openxmlformats.org/spreadsheetml/2006/main" count="85" uniqueCount="26">
  <si>
    <t>"Property Name"</t>
  </si>
  <si>
    <t>"Property Description"</t>
  </si>
  <si>
    <t>Unit Rental Breakdown</t>
  </si>
  <si>
    <t>Approx Sq. Feet Per Unit</t>
  </si>
  <si>
    <t>Number of Units</t>
  </si>
  <si>
    <t>Annual Rent/sf</t>
  </si>
  <si>
    <t>Monthly Rent Per Unit</t>
  </si>
  <si>
    <t>Annual Rent Per Unit</t>
  </si>
  <si>
    <t>Current Lease Terms</t>
  </si>
  <si>
    <t>Lease Experation</t>
  </si>
  <si>
    <t>Monthly CAM</t>
  </si>
  <si>
    <t>CAM /sf</t>
  </si>
  <si>
    <t>Tenant</t>
  </si>
  <si>
    <t>Unit Number</t>
  </si>
  <si>
    <t>Sf %</t>
  </si>
  <si>
    <t>Name of Tenant</t>
  </si>
  <si>
    <t>000A</t>
  </si>
  <si>
    <t>sf</t>
  </si>
  <si>
    <t>VACANT</t>
  </si>
  <si>
    <t>Totals</t>
  </si>
  <si>
    <t xml:space="preserve">Rented </t>
  </si>
  <si>
    <t>Vacancy</t>
  </si>
  <si>
    <t>Rent Roll Notes:</t>
  </si>
  <si>
    <t>New LOI Unit 000B</t>
  </si>
  <si>
    <t>Unit 000A has LOI agrement set for $12.00sf NNN</t>
  </si>
  <si>
    <t>Unit 000A has been a one year lease since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</si>
</sst>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</font>
    <font>
      <b/>
      <u/>
      <sz val="11"/>
      <color theme="1"/>
      <name val="Arial"/>
      <family val="2"/>
    </font>
    <font>
      <sz val="10"/>
      <name val="Arial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5" fillId="0" borderId="0" xfId="1" applyFont="1"/>
    <xf numFmtId="0" fontId="2" fillId="0" borderId="0" xfId="1" applyFont="1"/>
    <xf numFmtId="0" fontId="6" fillId="0" borderId="0" xfId="1" applyFont="1"/>
    <xf numFmtId="0" fontId="7" fillId="0" borderId="0" xfId="1" applyFont="1" applyBorder="1" applyAlignment="1">
      <alignment horizontal="center" wrapText="1"/>
    </xf>
    <xf numFmtId="0" fontId="7" fillId="0" borderId="0" xfId="1" applyFont="1" applyBorder="1"/>
    <xf numFmtId="0" fontId="2" fillId="0" borderId="0" xfId="1" applyAlignment="1">
      <alignment horizontal="left"/>
    </xf>
    <xf numFmtId="3" fontId="2" fillId="0" borderId="0" xfId="1" applyNumberFormat="1" applyAlignment="1">
      <alignment horizontal="right"/>
    </xf>
    <xf numFmtId="3" fontId="2" fillId="0" borderId="0" xfId="1" applyNumberFormat="1" applyAlignment="1">
      <alignment horizontal="left"/>
    </xf>
    <xf numFmtId="9" fontId="0" fillId="0" borderId="0" xfId="13" applyFont="1" applyAlignment="1">
      <alignment horizontal="right"/>
    </xf>
    <xf numFmtId="44" fontId="0" fillId="0" borderId="0" xfId="11" applyFont="1"/>
    <xf numFmtId="164" fontId="0" fillId="0" borderId="0" xfId="11" applyNumberFormat="1" applyFont="1" applyAlignment="1">
      <alignment horizontal="left"/>
    </xf>
    <xf numFmtId="0" fontId="2" fillId="0" borderId="0" xfId="1" applyFont="1" applyBorder="1"/>
    <xf numFmtId="14" fontId="8" fillId="0" borderId="0" xfId="12" applyNumberFormat="1" applyFont="1" applyFill="1" applyBorder="1" applyAlignment="1">
      <alignment horizontal="center"/>
    </xf>
    <xf numFmtId="14" fontId="8" fillId="0" borderId="0" xfId="12" applyNumberFormat="1" applyFont="1" applyFill="1" applyAlignment="1">
      <alignment horizontal="center"/>
    </xf>
    <xf numFmtId="0" fontId="8" fillId="0" borderId="1" xfId="1" applyNumberFormat="1" applyFont="1" applyFill="1" applyBorder="1" applyAlignment="1"/>
    <xf numFmtId="0" fontId="2" fillId="0" borderId="0" xfId="1" applyAlignment="1">
      <alignment horizontal="right"/>
    </xf>
    <xf numFmtId="0" fontId="2" fillId="2" borderId="0" xfId="1" applyFill="1"/>
    <xf numFmtId="3" fontId="2" fillId="2" borderId="0" xfId="1" applyNumberFormat="1" applyFill="1"/>
    <xf numFmtId="0" fontId="9" fillId="0" borderId="2" xfId="1" applyFont="1" applyFill="1" applyBorder="1"/>
    <xf numFmtId="0" fontId="9" fillId="0" borderId="3" xfId="1" applyFont="1" applyFill="1" applyBorder="1"/>
    <xf numFmtId="3" fontId="5" fillId="0" borderId="3" xfId="1" applyNumberFormat="1" applyFont="1" applyFill="1" applyBorder="1"/>
    <xf numFmtId="3" fontId="5" fillId="0" borderId="3" xfId="1" applyNumberFormat="1" applyFont="1" applyFill="1" applyBorder="1" applyAlignment="1">
      <alignment horizontal="left"/>
    </xf>
    <xf numFmtId="9" fontId="5" fillId="0" borderId="3" xfId="13" applyFont="1" applyFill="1" applyBorder="1"/>
    <xf numFmtId="0" fontId="5" fillId="0" borderId="3" xfId="1" applyFont="1" applyFill="1" applyBorder="1"/>
    <xf numFmtId="164" fontId="5" fillId="0" borderId="3" xfId="1" applyNumberFormat="1" applyFont="1" applyFill="1" applyBorder="1"/>
    <xf numFmtId="44" fontId="5" fillId="0" borderId="3" xfId="11" applyFont="1" applyFill="1" applyBorder="1"/>
    <xf numFmtId="0" fontId="2" fillId="0" borderId="3" xfId="1" applyFill="1" applyBorder="1"/>
    <xf numFmtId="0" fontId="2" fillId="0" borderId="4" xfId="1" applyFill="1" applyBorder="1"/>
    <xf numFmtId="0" fontId="2" fillId="0" borderId="0" xfId="1" applyFill="1"/>
    <xf numFmtId="3" fontId="5" fillId="0" borderId="0" xfId="1" applyNumberFormat="1" applyFont="1"/>
    <xf numFmtId="3" fontId="5" fillId="0" borderId="0" xfId="1" applyNumberFormat="1" applyFont="1" applyAlignment="1">
      <alignment horizontal="left"/>
    </xf>
    <xf numFmtId="9" fontId="5" fillId="0" borderId="4" xfId="13" applyFont="1" applyBorder="1"/>
    <xf numFmtId="0" fontId="5" fillId="0" borderId="2" xfId="1" applyFont="1" applyFill="1" applyBorder="1"/>
    <xf numFmtId="9" fontId="5" fillId="0" borderId="4" xfId="13" applyFont="1" applyFill="1" applyBorder="1"/>
    <xf numFmtId="0" fontId="5" fillId="0" borderId="0" xfId="1" applyFont="1" applyFill="1" applyBorder="1"/>
    <xf numFmtId="0" fontId="2" fillId="0" borderId="0" xfId="1" applyAlignment="1">
      <alignment horizontal="left" indent="1"/>
    </xf>
    <xf numFmtId="0" fontId="7" fillId="0" borderId="0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14">
    <cellStyle name="Comma 2" xfId="12"/>
    <cellStyle name="Currency 2" xfId="5"/>
    <cellStyle name="Currency 2 2" xfId="6"/>
    <cellStyle name="Currency 2 3" xfId="4"/>
    <cellStyle name="Currency 2 3 2" xfId="7"/>
    <cellStyle name="Currency 3" xfId="11"/>
    <cellStyle name="Normal" xfId="0" builtinId="0"/>
    <cellStyle name="Normal 2" xfId="1"/>
    <cellStyle name="Normal 2 2" xfId="2"/>
    <cellStyle name="Normal 2 3" xfId="3"/>
    <cellStyle name="Percent 2" xfId="8"/>
    <cellStyle name="Percent 2 2" xfId="9"/>
    <cellStyle name="Percent 2 3" xfId="10"/>
    <cellStyle name="Percent 3" xfId="1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764590</xdr:colOff>
      <xdr:row>0</xdr:row>
      <xdr:rowOff>168469</xdr:rowOff>
    </xdr:from>
    <xdr:to>
      <xdr:col>8</xdr:col>
      <xdr:colOff>431107</xdr:colOff>
      <xdr:row>0</xdr:row>
      <xdr:rowOff>1476765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1190" y="168469"/>
          <a:ext cx="3857517" cy="1308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" zoomScale="98" workbookViewId="0">
      <selection activeCell="A32" sqref="A32"/>
    </sheetView>
  </sheetViews>
  <sheetFormatPr baseColWidth="10" defaultColWidth="8.83203125" defaultRowHeight="13" x14ac:dyDescent="0.15"/>
  <cols>
    <col min="1" max="1" width="30.83203125" style="1" customWidth="1"/>
    <col min="2" max="2" width="12.1640625" style="1" bestFit="1" customWidth="1"/>
    <col min="3" max="3" width="15" style="1" customWidth="1"/>
    <col min="4" max="4" width="2.1640625" style="1" customWidth="1"/>
    <col min="5" max="5" width="6.6640625" style="1" bestFit="1" customWidth="1"/>
    <col min="6" max="6" width="10.5" style="1" customWidth="1"/>
    <col min="7" max="7" width="8" style="1" customWidth="1"/>
    <col min="8" max="8" width="12.6640625" style="1" customWidth="1"/>
    <col min="9" max="9" width="12.5" style="1" customWidth="1"/>
    <col min="10" max="10" width="13.5" style="1" customWidth="1"/>
    <col min="11" max="11" width="11.33203125" style="1" customWidth="1"/>
    <col min="12" max="12" width="10.6640625" style="1" bestFit="1" customWidth="1"/>
    <col min="13" max="13" width="7.83203125" style="1" customWidth="1"/>
    <col min="14" max="14" width="2.33203125" style="1" customWidth="1"/>
    <col min="15" max="16384" width="8.83203125" style="1"/>
  </cols>
  <sheetData>
    <row r="1" spans="1:14" ht="124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2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1" customHeight="1" x14ac:dyDescent="0.2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1:14" ht="18" x14ac:dyDescent="0.2">
      <c r="A5" s="4" t="s">
        <v>2</v>
      </c>
      <c r="B5" s="4"/>
      <c r="C5" s="4"/>
      <c r="D5" s="4"/>
      <c r="E5" s="4"/>
    </row>
    <row r="6" spans="1:14" ht="14" x14ac:dyDescent="0.15">
      <c r="C6" s="38" t="s">
        <v>3</v>
      </c>
      <c r="D6" s="5"/>
      <c r="E6" s="5"/>
      <c r="F6" s="38" t="s">
        <v>4</v>
      </c>
      <c r="G6" s="38" t="s">
        <v>5</v>
      </c>
      <c r="H6" s="38" t="s">
        <v>6</v>
      </c>
      <c r="I6" s="38" t="s">
        <v>7</v>
      </c>
      <c r="J6" s="38" t="s">
        <v>8</v>
      </c>
      <c r="K6" s="38" t="s">
        <v>9</v>
      </c>
      <c r="L6" s="38" t="s">
        <v>10</v>
      </c>
      <c r="M6" s="38" t="s">
        <v>11</v>
      </c>
    </row>
    <row r="7" spans="1:14" ht="14" x14ac:dyDescent="0.15">
      <c r="A7" s="6" t="s">
        <v>12</v>
      </c>
      <c r="B7" s="6" t="s">
        <v>13</v>
      </c>
      <c r="C7" s="38"/>
      <c r="D7" s="5"/>
      <c r="E7" s="5" t="s">
        <v>14</v>
      </c>
      <c r="F7" s="38"/>
      <c r="G7" s="38"/>
      <c r="H7" s="38"/>
      <c r="I7" s="38"/>
      <c r="J7" s="38"/>
      <c r="K7" s="38"/>
      <c r="L7" s="38"/>
      <c r="M7" s="38"/>
    </row>
    <row r="8" spans="1:14" ht="16" x14ac:dyDescent="0.2">
      <c r="A8" s="3" t="s">
        <v>15</v>
      </c>
      <c r="B8" s="7" t="s">
        <v>16</v>
      </c>
      <c r="C8" s="8">
        <v>10000</v>
      </c>
      <c r="D8" s="9" t="s">
        <v>17</v>
      </c>
      <c r="E8" s="10">
        <f>C8/C24</f>
        <v>6.6666666666666666E-2</v>
      </c>
      <c r="F8" s="1">
        <v>1</v>
      </c>
      <c r="G8" s="11">
        <v>10</v>
      </c>
      <c r="H8" s="12">
        <f>I8/12</f>
        <v>8333.3333333333339</v>
      </c>
      <c r="I8" s="11">
        <f>G8*C8</f>
        <v>100000</v>
      </c>
      <c r="L8" s="11">
        <f>(M8*C8)/12</f>
        <v>3333.3333333333335</v>
      </c>
      <c r="M8" s="11">
        <v>4</v>
      </c>
      <c r="N8" s="1" t="s">
        <v>17</v>
      </c>
    </row>
    <row r="9" spans="1:14" ht="16" x14ac:dyDescent="0.2">
      <c r="A9" s="3" t="s">
        <v>18</v>
      </c>
      <c r="B9" s="7" t="s">
        <v>16</v>
      </c>
      <c r="C9" s="8">
        <v>10000</v>
      </c>
      <c r="D9" s="9" t="s">
        <v>17</v>
      </c>
      <c r="E9" s="10">
        <f>C9/C24</f>
        <v>6.6666666666666666E-2</v>
      </c>
      <c r="F9" s="1">
        <v>1</v>
      </c>
      <c r="G9" s="11">
        <v>0</v>
      </c>
      <c r="H9" s="12">
        <f>I9/12</f>
        <v>0</v>
      </c>
      <c r="I9" s="11">
        <f>G9*C9</f>
        <v>0</v>
      </c>
      <c r="L9" s="11">
        <f t="shared" ref="L9:L22" si="0">(M9*C9)/12</f>
        <v>0</v>
      </c>
      <c r="M9" s="11">
        <v>0</v>
      </c>
      <c r="N9" s="1" t="s">
        <v>17</v>
      </c>
    </row>
    <row r="10" spans="1:14" ht="16" x14ac:dyDescent="0.2">
      <c r="A10" s="3" t="s">
        <v>18</v>
      </c>
      <c r="B10" s="7" t="s">
        <v>16</v>
      </c>
      <c r="C10" s="8">
        <v>10000</v>
      </c>
      <c r="D10" s="9" t="s">
        <v>17</v>
      </c>
      <c r="E10" s="10">
        <f>C10/C24</f>
        <v>6.6666666666666666E-2</v>
      </c>
      <c r="F10" s="1">
        <v>1</v>
      </c>
      <c r="G10" s="11">
        <v>0</v>
      </c>
      <c r="H10" s="12">
        <f>I10/12</f>
        <v>0</v>
      </c>
      <c r="I10" s="11">
        <f>G10*C10</f>
        <v>0</v>
      </c>
      <c r="L10" s="11">
        <f t="shared" si="0"/>
        <v>0</v>
      </c>
      <c r="M10" s="11">
        <v>0</v>
      </c>
      <c r="N10" s="1" t="s">
        <v>17</v>
      </c>
    </row>
    <row r="11" spans="1:14" ht="16" x14ac:dyDescent="0.2">
      <c r="A11" s="3" t="s">
        <v>15</v>
      </c>
      <c r="B11" s="7" t="s">
        <v>16</v>
      </c>
      <c r="C11" s="8">
        <v>10000</v>
      </c>
      <c r="D11" s="9" t="s">
        <v>17</v>
      </c>
      <c r="E11" s="10">
        <f>C11/C24</f>
        <v>6.6666666666666666E-2</v>
      </c>
      <c r="F11" s="1">
        <v>1</v>
      </c>
      <c r="G11" s="11">
        <v>10</v>
      </c>
      <c r="H11" s="12">
        <f>I11/12</f>
        <v>8333.3333333333339</v>
      </c>
      <c r="I11" s="11">
        <f>G11*C11</f>
        <v>100000</v>
      </c>
      <c r="J11" s="13"/>
      <c r="L11" s="11">
        <f t="shared" si="0"/>
        <v>3333.3333333333335</v>
      </c>
      <c r="M11" s="11">
        <v>4</v>
      </c>
      <c r="N11" s="1" t="s">
        <v>17</v>
      </c>
    </row>
    <row r="12" spans="1:14" ht="16" x14ac:dyDescent="0.2">
      <c r="A12" s="3" t="s">
        <v>15</v>
      </c>
      <c r="B12" s="7" t="s">
        <v>16</v>
      </c>
      <c r="C12" s="8">
        <v>10000</v>
      </c>
      <c r="D12" s="9" t="s">
        <v>17</v>
      </c>
      <c r="E12" s="10">
        <f>C12/C24</f>
        <v>6.6666666666666666E-2</v>
      </c>
      <c r="F12" s="1">
        <v>1</v>
      </c>
      <c r="G12" s="11">
        <v>10</v>
      </c>
      <c r="H12" s="12">
        <f>I12/12</f>
        <v>8333.3333333333339</v>
      </c>
      <c r="I12" s="11">
        <f>G12*C12</f>
        <v>100000</v>
      </c>
      <c r="J12" s="14">
        <v>40954</v>
      </c>
      <c r="K12" s="15">
        <v>44562</v>
      </c>
      <c r="L12" s="11">
        <f t="shared" si="0"/>
        <v>3333.3333333333335</v>
      </c>
      <c r="M12" s="11">
        <v>4</v>
      </c>
      <c r="N12" s="1" t="s">
        <v>17</v>
      </c>
    </row>
    <row r="13" spans="1:14" ht="16" x14ac:dyDescent="0.2">
      <c r="A13" s="3" t="s">
        <v>15</v>
      </c>
      <c r="B13" s="7" t="s">
        <v>16</v>
      </c>
      <c r="C13" s="8">
        <v>10000</v>
      </c>
      <c r="D13" s="9" t="s">
        <v>17</v>
      </c>
      <c r="E13" s="10">
        <f>C13/C24</f>
        <v>6.6666666666666666E-2</v>
      </c>
      <c r="F13" s="1">
        <v>1</v>
      </c>
      <c r="G13" s="11">
        <v>10</v>
      </c>
      <c r="H13" s="12">
        <f t="shared" ref="H13:H22" si="1">I13/12</f>
        <v>8333.3333333333339</v>
      </c>
      <c r="I13" s="11">
        <f t="shared" ref="I13:I22" si="2">G13*C13</f>
        <v>100000</v>
      </c>
      <c r="J13" s="14">
        <v>42156</v>
      </c>
      <c r="K13" s="14">
        <v>43281</v>
      </c>
      <c r="L13" s="11">
        <f t="shared" si="0"/>
        <v>3333.3333333333335</v>
      </c>
      <c r="M13" s="11">
        <v>4</v>
      </c>
      <c r="N13" s="1" t="s">
        <v>17</v>
      </c>
    </row>
    <row r="14" spans="1:14" ht="16" x14ac:dyDescent="0.2">
      <c r="A14" s="3" t="s">
        <v>15</v>
      </c>
      <c r="B14" s="7" t="s">
        <v>16</v>
      </c>
      <c r="C14" s="8">
        <v>10000</v>
      </c>
      <c r="D14" s="9" t="s">
        <v>17</v>
      </c>
      <c r="E14" s="10">
        <f>C14/C24</f>
        <v>6.6666666666666666E-2</v>
      </c>
      <c r="F14" s="1">
        <v>1</v>
      </c>
      <c r="G14" s="11">
        <v>10</v>
      </c>
      <c r="H14" s="12">
        <f t="shared" si="1"/>
        <v>8333.3333333333339</v>
      </c>
      <c r="I14" s="11">
        <f t="shared" si="2"/>
        <v>100000</v>
      </c>
      <c r="J14" s="14">
        <v>41699</v>
      </c>
      <c r="K14" s="15">
        <v>44377</v>
      </c>
      <c r="L14" s="11">
        <f t="shared" si="0"/>
        <v>3333.3333333333335</v>
      </c>
      <c r="M14" s="11">
        <v>4</v>
      </c>
      <c r="N14" s="1" t="s">
        <v>17</v>
      </c>
    </row>
    <row r="15" spans="1:14" ht="16" x14ac:dyDescent="0.2">
      <c r="A15" s="16" t="s">
        <v>18</v>
      </c>
      <c r="B15" s="7" t="s">
        <v>16</v>
      </c>
      <c r="C15" s="8">
        <v>10000</v>
      </c>
      <c r="D15" s="9" t="s">
        <v>17</v>
      </c>
      <c r="E15" s="10">
        <f>C15/C24</f>
        <v>6.6666666666666666E-2</v>
      </c>
      <c r="F15" s="1">
        <v>1</v>
      </c>
      <c r="G15" s="11">
        <v>0</v>
      </c>
      <c r="H15" s="12">
        <f t="shared" si="1"/>
        <v>0</v>
      </c>
      <c r="I15" s="11">
        <f t="shared" si="2"/>
        <v>0</v>
      </c>
      <c r="J15" s="14"/>
      <c r="K15" s="15"/>
      <c r="L15" s="11">
        <f t="shared" si="0"/>
        <v>0</v>
      </c>
      <c r="N15" s="1" t="s">
        <v>17</v>
      </c>
    </row>
    <row r="16" spans="1:14" ht="16" x14ac:dyDescent="0.2">
      <c r="A16" s="3" t="s">
        <v>15</v>
      </c>
      <c r="B16" s="7" t="s">
        <v>16</v>
      </c>
      <c r="C16" s="8">
        <v>10000</v>
      </c>
      <c r="D16" s="9" t="s">
        <v>17</v>
      </c>
      <c r="E16" s="10">
        <f>C16/C24</f>
        <v>6.6666666666666666E-2</v>
      </c>
      <c r="F16" s="17">
        <v>1</v>
      </c>
      <c r="G16" s="11">
        <v>10</v>
      </c>
      <c r="H16" s="12">
        <f t="shared" si="1"/>
        <v>8333.3333333333339</v>
      </c>
      <c r="I16" s="11">
        <f t="shared" si="2"/>
        <v>100000</v>
      </c>
      <c r="J16" s="14">
        <v>42461</v>
      </c>
      <c r="K16" s="15">
        <v>42825</v>
      </c>
      <c r="L16" s="11">
        <f t="shared" si="0"/>
        <v>3333.3333333333335</v>
      </c>
      <c r="M16" s="11">
        <v>4</v>
      </c>
      <c r="N16" s="1" t="s">
        <v>17</v>
      </c>
    </row>
    <row r="17" spans="1:14" ht="16" x14ac:dyDescent="0.2">
      <c r="A17" s="16" t="s">
        <v>18</v>
      </c>
      <c r="B17" s="7" t="s">
        <v>16</v>
      </c>
      <c r="C17" s="8">
        <v>10000</v>
      </c>
      <c r="D17" s="9" t="s">
        <v>17</v>
      </c>
      <c r="E17" s="10">
        <f>C17/C24</f>
        <v>6.6666666666666666E-2</v>
      </c>
      <c r="F17" s="1">
        <v>1</v>
      </c>
      <c r="G17" s="11">
        <v>0</v>
      </c>
      <c r="H17" s="12">
        <f t="shared" si="1"/>
        <v>0</v>
      </c>
      <c r="I17" s="11">
        <f t="shared" si="2"/>
        <v>0</v>
      </c>
      <c r="J17" s="14"/>
      <c r="K17" s="15"/>
      <c r="L17" s="11">
        <f t="shared" si="0"/>
        <v>0</v>
      </c>
      <c r="N17" s="1" t="s">
        <v>17</v>
      </c>
    </row>
    <row r="18" spans="1:14" ht="16" x14ac:dyDescent="0.2">
      <c r="A18" s="16" t="s">
        <v>18</v>
      </c>
      <c r="B18" s="7" t="s">
        <v>16</v>
      </c>
      <c r="C18" s="8">
        <v>10000</v>
      </c>
      <c r="D18" s="9" t="s">
        <v>17</v>
      </c>
      <c r="E18" s="10">
        <f>C18/C24</f>
        <v>6.6666666666666666E-2</v>
      </c>
      <c r="F18" s="1">
        <v>1</v>
      </c>
      <c r="G18" s="11">
        <v>0</v>
      </c>
      <c r="H18" s="12">
        <f t="shared" si="1"/>
        <v>0</v>
      </c>
      <c r="I18" s="11">
        <f t="shared" si="2"/>
        <v>0</v>
      </c>
      <c r="J18" s="14"/>
      <c r="K18" s="15"/>
      <c r="L18" s="11">
        <f t="shared" si="0"/>
        <v>0</v>
      </c>
      <c r="N18" s="1" t="s">
        <v>17</v>
      </c>
    </row>
    <row r="19" spans="1:14" ht="16" x14ac:dyDescent="0.2">
      <c r="A19" s="3" t="s">
        <v>15</v>
      </c>
      <c r="B19" s="7" t="s">
        <v>16</v>
      </c>
      <c r="C19" s="8">
        <v>10000</v>
      </c>
      <c r="D19" s="9" t="s">
        <v>17</v>
      </c>
      <c r="E19" s="10">
        <f>C19/C24</f>
        <v>6.6666666666666666E-2</v>
      </c>
      <c r="F19" s="1">
        <v>1</v>
      </c>
      <c r="G19" s="11">
        <v>10</v>
      </c>
      <c r="H19" s="12">
        <f t="shared" si="1"/>
        <v>8333.3333333333339</v>
      </c>
      <c r="I19" s="11">
        <f t="shared" si="2"/>
        <v>100000</v>
      </c>
      <c r="J19" s="14">
        <v>42614</v>
      </c>
      <c r="K19" s="15">
        <v>43708</v>
      </c>
      <c r="L19" s="11">
        <f t="shared" si="0"/>
        <v>3333.3333333333335</v>
      </c>
      <c r="M19" s="11">
        <v>4</v>
      </c>
      <c r="N19" s="1" t="s">
        <v>17</v>
      </c>
    </row>
    <row r="20" spans="1:14" ht="16" x14ac:dyDescent="0.2">
      <c r="A20" s="3" t="s">
        <v>15</v>
      </c>
      <c r="B20" s="7" t="s">
        <v>16</v>
      </c>
      <c r="C20" s="8">
        <v>10000</v>
      </c>
      <c r="D20" s="9" t="s">
        <v>17</v>
      </c>
      <c r="E20" s="10">
        <f>C20/C24</f>
        <v>6.6666666666666666E-2</v>
      </c>
      <c r="F20" s="1">
        <v>1</v>
      </c>
      <c r="G20" s="11">
        <v>10</v>
      </c>
      <c r="H20" s="12">
        <f t="shared" si="1"/>
        <v>8333.3333333333339</v>
      </c>
      <c r="I20" s="11">
        <f t="shared" si="2"/>
        <v>100000</v>
      </c>
      <c r="J20" s="14">
        <v>42217</v>
      </c>
      <c r="K20" s="15">
        <v>44043</v>
      </c>
      <c r="L20" s="11">
        <f t="shared" si="0"/>
        <v>3333.3333333333335</v>
      </c>
      <c r="M20" s="11">
        <v>4</v>
      </c>
      <c r="N20" s="1" t="s">
        <v>17</v>
      </c>
    </row>
    <row r="21" spans="1:14" ht="16" x14ac:dyDescent="0.2">
      <c r="A21" s="3" t="s">
        <v>15</v>
      </c>
      <c r="B21" s="7" t="s">
        <v>16</v>
      </c>
      <c r="C21" s="8">
        <v>10000</v>
      </c>
      <c r="D21" s="9" t="s">
        <v>17</v>
      </c>
      <c r="E21" s="10">
        <f>C21/C24</f>
        <v>6.6666666666666666E-2</v>
      </c>
      <c r="F21" s="1">
        <v>1</v>
      </c>
      <c r="G21" s="11">
        <v>10</v>
      </c>
      <c r="H21" s="12">
        <f t="shared" si="1"/>
        <v>8333.3333333333339</v>
      </c>
      <c r="I21" s="11">
        <f>G21*C21</f>
        <v>100000</v>
      </c>
      <c r="J21" s="14">
        <v>42566</v>
      </c>
      <c r="K21" s="15">
        <v>43677</v>
      </c>
      <c r="L21" s="11">
        <f t="shared" si="0"/>
        <v>3333.3333333333335</v>
      </c>
      <c r="M21" s="11">
        <v>4</v>
      </c>
      <c r="N21" s="1" t="s">
        <v>17</v>
      </c>
    </row>
    <row r="22" spans="1:14" ht="16" x14ac:dyDescent="0.2">
      <c r="A22" s="3" t="s">
        <v>15</v>
      </c>
      <c r="B22" s="7" t="s">
        <v>16</v>
      </c>
      <c r="C22" s="8">
        <v>10000</v>
      </c>
      <c r="D22" s="9" t="s">
        <v>17</v>
      </c>
      <c r="E22" s="10">
        <f>C22/C24</f>
        <v>6.6666666666666666E-2</v>
      </c>
      <c r="F22" s="1">
        <v>1</v>
      </c>
      <c r="G22" s="11">
        <v>10</v>
      </c>
      <c r="H22" s="12">
        <f t="shared" si="1"/>
        <v>8333.3333333333339</v>
      </c>
      <c r="I22" s="11">
        <f t="shared" si="2"/>
        <v>100000</v>
      </c>
      <c r="J22" s="14">
        <v>42566</v>
      </c>
      <c r="K22" s="15">
        <v>43677</v>
      </c>
      <c r="L22" s="11">
        <f t="shared" si="0"/>
        <v>3333.3333333333335</v>
      </c>
      <c r="M22" s="11">
        <v>4</v>
      </c>
      <c r="N22" s="1" t="s">
        <v>17</v>
      </c>
    </row>
    <row r="23" spans="1:14" ht="4" customHeight="1" x14ac:dyDescent="0.15">
      <c r="A23" s="18"/>
      <c r="B23" s="18"/>
      <c r="C23" s="19">
        <v>0</v>
      </c>
      <c r="D23" s="19"/>
      <c r="E23" s="19"/>
      <c r="F23" s="18"/>
      <c r="G23" s="18"/>
      <c r="H23" s="18"/>
      <c r="I23" s="18"/>
      <c r="J23" s="18"/>
      <c r="K23" s="18"/>
      <c r="L23" s="18"/>
      <c r="M23" s="18"/>
      <c r="N23" s="18"/>
    </row>
    <row r="24" spans="1:14" s="30" customFormat="1" ht="13" customHeight="1" x14ac:dyDescent="0.15">
      <c r="A24" s="20" t="s">
        <v>19</v>
      </c>
      <c r="B24" s="21"/>
      <c r="C24" s="22">
        <f>SUM(C8:C23)</f>
        <v>150000</v>
      </c>
      <c r="D24" s="23" t="s">
        <v>17</v>
      </c>
      <c r="E24" s="24">
        <f>SUM(E8:E22)</f>
        <v>0.99999999999999989</v>
      </c>
      <c r="F24" s="25">
        <f>SUM(F8:F22)</f>
        <v>15</v>
      </c>
      <c r="G24" s="25"/>
      <c r="H24" s="26">
        <f>SUM(H8:H22)</f>
        <v>83333.333333333328</v>
      </c>
      <c r="I24" s="26">
        <f>SUM(I8:I22)</f>
        <v>1000000</v>
      </c>
      <c r="J24" s="25"/>
      <c r="K24" s="25"/>
      <c r="L24" s="27">
        <f>SUM(L8:L22)</f>
        <v>33333.333333333328</v>
      </c>
      <c r="M24" s="28"/>
      <c r="N24" s="29"/>
    </row>
    <row r="25" spans="1:14" x14ac:dyDescent="0.15">
      <c r="A25" s="2" t="s">
        <v>20</v>
      </c>
      <c r="C25" s="31">
        <f>C24-C26</f>
        <v>100000</v>
      </c>
      <c r="D25" s="32" t="s">
        <v>17</v>
      </c>
      <c r="E25" s="33">
        <f>C25/C24</f>
        <v>0.66666666666666663</v>
      </c>
    </row>
    <row r="26" spans="1:14" x14ac:dyDescent="0.15">
      <c r="A26" s="34" t="s">
        <v>21</v>
      </c>
      <c r="B26" s="25"/>
      <c r="C26" s="22">
        <f>SUM(C18,C17,C15,C10,C9)</f>
        <v>50000</v>
      </c>
      <c r="D26" s="23" t="s">
        <v>17</v>
      </c>
      <c r="E26" s="35">
        <f>C26/C24</f>
        <v>0.33333333333333331</v>
      </c>
      <c r="F26" s="36"/>
      <c r="G26" s="36"/>
    </row>
    <row r="28" spans="1:14" x14ac:dyDescent="0.15">
      <c r="A28" s="1" t="s">
        <v>22</v>
      </c>
    </row>
    <row r="29" spans="1:14" x14ac:dyDescent="0.15">
      <c r="A29" s="37" t="s">
        <v>23</v>
      </c>
    </row>
    <row r="30" spans="1:14" x14ac:dyDescent="0.15">
      <c r="A30" s="37" t="s">
        <v>24</v>
      </c>
    </row>
    <row r="31" spans="1:14" x14ac:dyDescent="0.15">
      <c r="A31" s="37" t="s">
        <v>25</v>
      </c>
    </row>
    <row r="32" spans="1:14" x14ac:dyDescent="0.15">
      <c r="A32" s="37"/>
    </row>
    <row r="34" spans="8:8" ht="16" x14ac:dyDescent="0.2">
      <c r="H34" s="11"/>
    </row>
    <row r="35" spans="8:8" ht="16" x14ac:dyDescent="0.2">
      <c r="H35" s="11"/>
    </row>
    <row r="36" spans="8:8" ht="16" x14ac:dyDescent="0.2">
      <c r="H36" s="11"/>
    </row>
    <row r="37" spans="8:8" ht="16" x14ac:dyDescent="0.2">
      <c r="H37" s="11"/>
    </row>
    <row r="38" spans="8:8" ht="16" x14ac:dyDescent="0.2">
      <c r="H38" s="11"/>
    </row>
    <row r="39" spans="8:8" ht="16" x14ac:dyDescent="0.2">
      <c r="H39" s="11"/>
    </row>
    <row r="40" spans="8:8" ht="16" x14ac:dyDescent="0.2">
      <c r="H40" s="11"/>
    </row>
    <row r="41" spans="8:8" ht="16" x14ac:dyDescent="0.2">
      <c r="H41" s="11"/>
    </row>
    <row r="42" spans="8:8" ht="16" x14ac:dyDescent="0.2">
      <c r="H42" s="11"/>
    </row>
    <row r="43" spans="8:8" ht="16" x14ac:dyDescent="0.2">
      <c r="H43" s="11"/>
    </row>
    <row r="44" spans="8:8" ht="16" x14ac:dyDescent="0.2">
      <c r="H44" s="11"/>
    </row>
    <row r="45" spans="8:8" ht="16" x14ac:dyDescent="0.2">
      <c r="H45" s="11"/>
    </row>
    <row r="46" spans="8:8" ht="16" x14ac:dyDescent="0.2">
      <c r="H46" s="11"/>
    </row>
  </sheetData>
  <mergeCells count="12">
    <mergeCell ref="L6:L7"/>
    <mergeCell ref="M6:M7"/>
    <mergeCell ref="A1:N1"/>
    <mergeCell ref="A2:N2"/>
    <mergeCell ref="A3:N3"/>
    <mergeCell ref="C6:C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 Roll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2016-09-09T19:14:05Z</dcterms:created>
  <dcterms:modified xsi:type="dcterms:W3CDTF">2016-09-09T21:26:09Z</dcterms:modified>
</cp:coreProperties>
</file>