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 Hudert\Desktop\"/>
    </mc:Choice>
  </mc:AlternateContent>
  <xr:revisionPtr revIDLastSave="0" documentId="13_ncr:1_{5C0428D3-2B56-4D41-8632-13C3A25FC8B5}" xr6:coauthVersionLast="43" xr6:coauthVersionMax="43" xr10:uidLastSave="{00000000-0000-0000-0000-000000000000}"/>
  <bookViews>
    <workbookView xWindow="-120" yWindow="-120" windowWidth="29040" windowHeight="15840" xr2:uid="{CB6073CF-C074-4A9C-8500-E2EAAC63CCF9}"/>
  </bookViews>
  <sheets>
    <sheet name="Rent Roll &amp; Unit Mix" sheetId="1" r:id="rId1"/>
  </sheets>
  <definedNames>
    <definedName name="_18_unit_multifamily_construction_plus_commercial_unit_located_____________________________________________________________________________________________at_625_S._10th_Street__Las_Vegas__NV_89101" localSheetId="0">#REF!</definedName>
    <definedName name="_18_unit_multifamily_construction_plus_commercial_unit_located_____________________________________________________________________________________________at_625_S._10th_Street__Las_Vegas__NV_89101">#REF!</definedName>
    <definedName name="_18_unit_multifamily_construction_plus_commercial_unit_located_____________________________________________________________at_625_S._10th_Street__Las_Vegas__NV_89101" localSheetId="0">'Rent Roll &amp; Unit Mix'!#REF!</definedName>
    <definedName name="_18_unit_multifamily_construction_plus_commercial_unit_located_____________________________________________________________at_625_S._10th_Street__Las_Vegas__NV_89101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8" i="1" l="1"/>
  <c r="L28" i="1"/>
  <c r="K28" i="1"/>
  <c r="J28" i="1"/>
  <c r="I28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8" i="1"/>
  <c r="C30" i="1"/>
  <c r="D30" i="1" s="1"/>
  <c r="C29" i="1"/>
  <c r="D29" i="1" s="1"/>
  <c r="C28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28" i="1" s="1"/>
  <c r="L23" i="1"/>
  <c r="K25" i="1"/>
  <c r="L25" i="1" s="1"/>
  <c r="K24" i="1"/>
  <c r="L24" i="1" s="1"/>
  <c r="K23" i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<sst xmlns="http://schemas.openxmlformats.org/spreadsheetml/2006/main" count="47" uniqueCount="23">
  <si>
    <t>Date</t>
  </si>
  <si>
    <t>Occupied</t>
  </si>
  <si>
    <t>Occupancy</t>
  </si>
  <si>
    <t>Vacant</t>
  </si>
  <si>
    <t>Total</t>
  </si>
  <si>
    <t>Unit Number</t>
  </si>
  <si>
    <t>Sq. Feet</t>
  </si>
  <si>
    <t xml:space="preserve">Tenant </t>
  </si>
  <si>
    <t>Lease End Date</t>
  </si>
  <si>
    <t>Insert Property Name</t>
  </si>
  <si>
    <t>Monthly Rent / SF</t>
  </si>
  <si>
    <t>Monthly Rent</t>
  </si>
  <si>
    <t>Annual Rent / SF</t>
  </si>
  <si>
    <t>Current Lease Start Date</t>
  </si>
  <si>
    <t>CAM / SF</t>
  </si>
  <si>
    <t>Monthly CAM</t>
  </si>
  <si>
    <t>Commercial Rent Roll</t>
  </si>
  <si>
    <t>`</t>
  </si>
  <si>
    <t>Notes</t>
  </si>
  <si>
    <t>[1]</t>
  </si>
  <si>
    <t>Insert Note Here</t>
  </si>
  <si>
    <t>[2]</t>
  </si>
  <si>
    <t>[3]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</si>
</sst>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0.0%"/>
  </numFmts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Helvetica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2"/>
      <color theme="1"/>
      <name val="Helvetica"/>
      <family val="2"/>
    </font>
    <font>
      <sz val="12"/>
      <color theme="0"/>
      <name val="Helvetica"/>
      <family val="2"/>
    </font>
    <font>
      <sz val="10"/>
      <color theme="0"/>
      <name val="Arial"/>
      <family val="2"/>
    </font>
    <font>
      <sz val="12"/>
      <color indexed="8"/>
      <name val="Helvetica"/>
      <family val="2"/>
    </font>
    <font>
      <sz val="12"/>
      <color rgb="FF0432FF"/>
      <name val="Helvetica"/>
      <family val="2"/>
    </font>
    <font>
      <b/>
      <u/>
      <sz val="12"/>
      <color theme="1"/>
      <name val="Helvetica"/>
      <family val="2"/>
    </font>
    <font>
      <b/>
      <sz val="10"/>
      <color theme="1"/>
      <name val="Arial"/>
      <family val="2"/>
    </font>
    <font>
      <sz val="12"/>
      <name val="Helvetica"/>
      <family val="2"/>
    </font>
    <font>
      <b/>
      <sz val="12"/>
      <name val="Helvetica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6355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6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2" xfId="3" applyFont="1" applyFill="1" applyBorder="1"/>
    <xf numFmtId="0" fontId="5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0" fillId="2" borderId="4" xfId="0" applyFont="1" applyFill="1" applyBorder="1"/>
    <xf numFmtId="14" fontId="11" fillId="2" borderId="0" xfId="0" applyNumberFormat="1" applyFont="1" applyFill="1"/>
    <xf numFmtId="0" fontId="7" fillId="2" borderId="0" xfId="0" applyFont="1" applyFill="1"/>
    <xf numFmtId="0" fontId="7" fillId="2" borderId="5" xfId="0" applyFont="1" applyFill="1" applyBorder="1"/>
    <xf numFmtId="0" fontId="10" fillId="2" borderId="6" xfId="0" applyFont="1" applyFill="1" applyBorder="1"/>
    <xf numFmtId="0" fontId="7" fillId="2" borderId="7" xfId="0" applyFont="1" applyFill="1" applyBorder="1"/>
    <xf numFmtId="0" fontId="12" fillId="2" borderId="8" xfId="0" applyFont="1" applyFill="1" applyBorder="1" applyAlignment="1">
      <alignment horizontal="center"/>
    </xf>
    <xf numFmtId="1" fontId="11" fillId="4" borderId="9" xfId="0" applyNumberFormat="1" applyFont="1" applyFill="1" applyBorder="1" applyAlignment="1" applyProtection="1">
      <alignment horizontal="center"/>
      <protection locked="0"/>
    </xf>
    <xf numFmtId="164" fontId="11" fillId="4" borderId="9" xfId="0" applyNumberFormat="1" applyFont="1" applyFill="1" applyBorder="1" applyAlignment="1" applyProtection="1">
      <alignment horizontal="center"/>
      <protection locked="0"/>
    </xf>
    <xf numFmtId="0" fontId="11" fillId="4" borderId="9" xfId="0" applyFont="1" applyFill="1" applyBorder="1" applyAlignment="1">
      <alignment horizontal="center"/>
    </xf>
    <xf numFmtId="14" fontId="11" fillId="4" borderId="9" xfId="0" applyNumberFormat="1" applyFont="1" applyFill="1" applyBorder="1" applyAlignment="1">
      <alignment horizontal="center"/>
    </xf>
    <xf numFmtId="164" fontId="11" fillId="4" borderId="10" xfId="0" applyNumberFormat="1" applyFont="1" applyFill="1" applyBorder="1" applyAlignment="1" applyProtection="1">
      <alignment horizontal="center"/>
      <protection locked="0"/>
    </xf>
    <xf numFmtId="0" fontId="11" fillId="4" borderId="10" xfId="0" applyFont="1" applyFill="1" applyBorder="1" applyAlignment="1">
      <alignment horizontal="center"/>
    </xf>
    <xf numFmtId="14" fontId="11" fillId="4" borderId="10" xfId="0" applyNumberFormat="1" applyFont="1" applyFill="1" applyBorder="1" applyAlignment="1">
      <alignment horizontal="center"/>
    </xf>
    <xf numFmtId="0" fontId="13" fillId="2" borderId="0" xfId="0" applyFont="1" applyFill="1"/>
    <xf numFmtId="0" fontId="13" fillId="0" borderId="0" xfId="0" applyFont="1"/>
    <xf numFmtId="0" fontId="12" fillId="2" borderId="8" xfId="0" applyFont="1" applyFill="1" applyBorder="1" applyAlignment="1">
      <alignment horizontal="center" wrapText="1"/>
    </xf>
    <xf numFmtId="0" fontId="4" fillId="2" borderId="0" xfId="3" applyFont="1" applyFill="1" applyBorder="1"/>
    <xf numFmtId="0" fontId="7" fillId="2" borderId="0" xfId="3" applyFont="1" applyFill="1" applyBorder="1"/>
    <xf numFmtId="0" fontId="0" fillId="2" borderId="0" xfId="0" applyFill="1" applyBorder="1"/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7" fillId="2" borderId="0" xfId="4" applyFont="1" applyFill="1" applyBorder="1"/>
    <xf numFmtId="1" fontId="7" fillId="2" borderId="0" xfId="1" applyNumberFormat="1" applyFont="1" applyFill="1" applyBorder="1"/>
    <xf numFmtId="0" fontId="7" fillId="2" borderId="0" xfId="0" applyFont="1" applyFill="1" applyBorder="1"/>
    <xf numFmtId="1" fontId="7" fillId="2" borderId="0" xfId="0" applyNumberFormat="1" applyFont="1" applyFill="1" applyBorder="1"/>
    <xf numFmtId="164" fontId="7" fillId="2" borderId="0" xfId="0" applyNumberFormat="1" applyFont="1" applyFill="1" applyBorder="1"/>
    <xf numFmtId="165" fontId="7" fillId="2" borderId="0" xfId="2" applyNumberFormat="1" applyFont="1" applyFill="1" applyBorder="1"/>
    <xf numFmtId="44" fontId="7" fillId="2" borderId="0" xfId="0" applyNumberFormat="1" applyFont="1" applyFill="1" applyBorder="1"/>
    <xf numFmtId="0" fontId="13" fillId="2" borderId="0" xfId="0" applyFont="1" applyFill="1" applyBorder="1"/>
    <xf numFmtId="3" fontId="7" fillId="2" borderId="0" xfId="0" applyNumberFormat="1" applyFont="1" applyFill="1" applyBorder="1"/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9" fontId="14" fillId="2" borderId="9" xfId="2" applyFont="1" applyFill="1" applyBorder="1" applyAlignment="1" applyProtection="1">
      <alignment horizontal="center"/>
      <protection locked="0"/>
    </xf>
    <xf numFmtId="0" fontId="11" fillId="4" borderId="9" xfId="0" applyFont="1" applyFill="1" applyBorder="1" applyAlignment="1" applyProtection="1">
      <alignment horizontal="center" wrapText="1"/>
      <protection locked="0"/>
    </xf>
    <xf numFmtId="0" fontId="11" fillId="4" borderId="10" xfId="0" applyFont="1" applyFill="1" applyBorder="1" applyAlignment="1">
      <alignment horizontal="center" wrapText="1"/>
    </xf>
    <xf numFmtId="0" fontId="11" fillId="4" borderId="10" xfId="0" applyFont="1" applyFill="1" applyBorder="1" applyAlignment="1" applyProtection="1">
      <alignment horizontal="center" wrapText="1"/>
      <protection locked="0"/>
    </xf>
    <xf numFmtId="44" fontId="14" fillId="2" borderId="9" xfId="1" applyFont="1" applyFill="1" applyBorder="1" applyAlignment="1">
      <alignment horizontal="center"/>
    </xf>
    <xf numFmtId="44" fontId="11" fillId="4" borderId="9" xfId="1" applyFont="1" applyFill="1" applyBorder="1"/>
    <xf numFmtId="44" fontId="14" fillId="0" borderId="9" xfId="1" applyNumberFormat="1" applyFont="1" applyFill="1" applyBorder="1" applyAlignment="1">
      <alignment horizontal="center"/>
    </xf>
    <xf numFmtId="44" fontId="11" fillId="4" borderId="11" xfId="1" applyFont="1" applyFill="1" applyBorder="1" applyAlignment="1">
      <alignment horizontal="center"/>
    </xf>
    <xf numFmtId="44" fontId="11" fillId="4" borderId="12" xfId="1" applyFont="1" applyFill="1" applyBorder="1" applyAlignment="1">
      <alignment horizontal="center" vertical="top"/>
    </xf>
    <xf numFmtId="44" fontId="14" fillId="0" borderId="13" xfId="0" applyNumberFormat="1" applyFont="1" applyFill="1" applyBorder="1" applyAlignment="1">
      <alignment horizontal="center"/>
    </xf>
    <xf numFmtId="44" fontId="14" fillId="0" borderId="14" xfId="0" applyNumberFormat="1" applyFont="1" applyFill="1" applyBorder="1" applyAlignment="1">
      <alignment horizontal="center"/>
    </xf>
    <xf numFmtId="1" fontId="11" fillId="2" borderId="0" xfId="0" applyNumberFormat="1" applyFont="1" applyFill="1" applyBorder="1" applyAlignment="1" applyProtection="1">
      <alignment horizontal="center"/>
      <protection locked="0"/>
    </xf>
    <xf numFmtId="1" fontId="0" fillId="2" borderId="0" xfId="0" applyNumberFormat="1" applyFill="1" applyBorder="1" applyAlignment="1">
      <alignment horizontal="center"/>
    </xf>
    <xf numFmtId="0" fontId="11" fillId="2" borderId="0" xfId="0" applyFont="1" applyFill="1" applyBorder="1" applyAlignment="1">
      <alignment horizontal="center" wrapText="1"/>
    </xf>
    <xf numFmtId="0" fontId="15" fillId="5" borderId="0" xfId="0" applyFont="1" applyFill="1" applyBorder="1" applyAlignment="1">
      <alignment horizontal="left" wrapText="1"/>
    </xf>
    <xf numFmtId="1" fontId="14" fillId="5" borderId="0" xfId="0" applyNumberFormat="1" applyFont="1" applyFill="1" applyBorder="1" applyAlignment="1">
      <alignment horizontal="center" wrapText="1"/>
    </xf>
    <xf numFmtId="9" fontId="14" fillId="5" borderId="0" xfId="2" applyFont="1" applyFill="1" applyBorder="1" applyAlignment="1">
      <alignment horizontal="center" wrapText="1"/>
    </xf>
    <xf numFmtId="0" fontId="14" fillId="5" borderId="0" xfId="0" applyFont="1" applyFill="1" applyBorder="1" applyAlignment="1">
      <alignment horizontal="center" wrapText="1"/>
    </xf>
    <xf numFmtId="0" fontId="11" fillId="5" borderId="0" xfId="0" applyFont="1" applyFill="1" applyBorder="1" applyAlignment="1">
      <alignment horizontal="center" wrapText="1"/>
    </xf>
    <xf numFmtId="44" fontId="14" fillId="5" borderId="0" xfId="0" applyNumberFormat="1" applyFont="1" applyFill="1" applyBorder="1" applyAlignment="1">
      <alignment horizontal="center" wrapText="1"/>
    </xf>
    <xf numFmtId="0" fontId="15" fillId="5" borderId="0" xfId="0" applyFont="1" applyFill="1" applyBorder="1" applyAlignment="1">
      <alignment horizontal="left"/>
    </xf>
    <xf numFmtId="0" fontId="4" fillId="3" borderId="1" xfId="3" applyFont="1" applyFill="1" applyBorder="1" applyAlignment="1">
      <alignment horizontal="left"/>
    </xf>
    <xf numFmtId="0" fontId="4" fillId="3" borderId="2" xfId="3" applyFont="1" applyFill="1" applyBorder="1" applyAlignment="1">
      <alignment horizontal="left"/>
    </xf>
    <xf numFmtId="0" fontId="0" fillId="5" borderId="0" xfId="0" applyFill="1"/>
    <xf numFmtId="0" fontId="11" fillId="5" borderId="0" xfId="0" applyFont="1" applyFill="1" applyBorder="1" applyAlignment="1">
      <alignment horizontal="left" wrapText="1"/>
    </xf>
    <xf numFmtId="0" fontId="11" fillId="5" borderId="15" xfId="0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left" wrapText="1"/>
    </xf>
    <xf numFmtId="0" fontId="11" fillId="5" borderId="0" xfId="0" applyFont="1" applyFill="1" applyBorder="1" applyAlignment="1">
      <alignment horizontal="left" wrapText="1"/>
    </xf>
  </cellXfs>
  <cellStyles count="5">
    <cellStyle name="Currency" xfId="1" builtinId="4"/>
    <cellStyle name="Normal" xfId="0" builtinId="0"/>
    <cellStyle name="Normal 2 2 2" xfId="3" xr:uid="{2109BB25-00BF-4DE5-A61F-CAE210CAAA7C}"/>
    <cellStyle name="Normal 2 3 2" xfId="4" xr:uid="{0C6476F6-0D0E-414C-BC23-46871EB54DB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169333</xdr:rowOff>
    </xdr:from>
    <xdr:to>
      <xdr:col>1</xdr:col>
      <xdr:colOff>3378</xdr:colOff>
      <xdr:row>5</xdr:row>
      <xdr:rowOff>142838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82CA7-8245-4170-A501-318CE8A1E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7" y="169333"/>
          <a:ext cx="1118861" cy="1236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AECBB-C271-4280-B12B-C289F05577CB}">
  <sheetPr>
    <pageSetUpPr fitToPage="1"/>
  </sheetPr>
  <dimension ref="A1:AD86"/>
  <sheetViews>
    <sheetView tabSelected="1" topLeftCell="A5" zoomScale="90" zoomScaleNormal="90" zoomScalePageLayoutView="110" workbookViewId="0">
      <selection activeCell="E29" sqref="E29"/>
    </sheetView>
  </sheetViews>
  <sheetFormatPr defaultColWidth="8.7109375" defaultRowHeight="12.75" x14ac:dyDescent="0.2"/>
  <cols>
    <col min="1" max="1" width="18" style="1" customWidth="1"/>
    <col min="2" max="2" width="11.7109375" bestFit="1" customWidth="1"/>
    <col min="3" max="3" width="11" bestFit="1" customWidth="1"/>
    <col min="4" max="4" width="10.28515625" bestFit="1" customWidth="1"/>
    <col min="5" max="6" width="20.85546875" customWidth="1"/>
    <col min="7" max="7" width="18.5703125" bestFit="1" customWidth="1"/>
    <col min="8" max="8" width="19.7109375" customWidth="1"/>
    <col min="9" max="9" width="22" customWidth="1"/>
    <col min="10" max="10" width="23.7109375" customWidth="1"/>
    <col min="11" max="11" width="21" customWidth="1"/>
    <col min="12" max="13" width="23.7109375" customWidth="1"/>
    <col min="14" max="14" width="22.7109375" bestFit="1" customWidth="1"/>
    <col min="15" max="15" width="6.85546875" style="1" customWidth="1"/>
    <col min="16" max="16" width="18.28515625" bestFit="1" customWidth="1"/>
    <col min="17" max="17" width="12.85546875" bestFit="1" customWidth="1"/>
    <col min="18" max="18" width="11.140625" bestFit="1" customWidth="1"/>
    <col min="20" max="20" width="14.140625" bestFit="1" customWidth="1"/>
  </cols>
  <sheetData>
    <row r="1" spans="1:30" ht="15.95" customHeight="1" thickBot="1" x14ac:dyDescent="0.3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5.95" customHeight="1" thickBot="1" x14ac:dyDescent="0.3">
      <c r="B2" s="61" t="s">
        <v>16</v>
      </c>
      <c r="C2" s="62"/>
      <c r="D2" s="62"/>
      <c r="E2" s="3" t="s">
        <v>9</v>
      </c>
      <c r="F2" s="3"/>
      <c r="G2" s="4"/>
      <c r="H2" s="5"/>
      <c r="I2" s="5"/>
      <c r="J2" s="5"/>
      <c r="K2" s="5"/>
      <c r="L2" s="5"/>
      <c r="M2" s="5"/>
      <c r="N2" s="6"/>
      <c r="P2" s="24"/>
      <c r="Q2" s="25"/>
      <c r="R2" s="26"/>
      <c r="S2" s="27"/>
      <c r="T2" s="28"/>
      <c r="U2" s="1"/>
      <c r="V2" s="1"/>
      <c r="W2" s="1"/>
      <c r="X2" s="1"/>
      <c r="Y2" s="1"/>
      <c r="Z2" s="1"/>
      <c r="AA2" s="1"/>
    </row>
    <row r="3" spans="1:30" ht="15.95" customHeight="1" x14ac:dyDescent="0.2">
      <c r="B3" s="7" t="s">
        <v>0</v>
      </c>
      <c r="C3" s="8">
        <v>43586</v>
      </c>
      <c r="D3" s="8"/>
      <c r="E3" s="9"/>
      <c r="F3" s="9"/>
      <c r="G3" s="9"/>
      <c r="H3" s="9"/>
      <c r="I3" s="9"/>
      <c r="J3" s="9"/>
      <c r="K3" s="9"/>
      <c r="L3" s="9"/>
      <c r="M3" s="9"/>
      <c r="N3" s="10"/>
      <c r="P3" s="29"/>
      <c r="Q3" s="30"/>
      <c r="R3" s="26"/>
      <c r="S3" s="31"/>
      <c r="T3" s="31"/>
      <c r="U3" s="1"/>
      <c r="V3" s="1"/>
      <c r="W3" s="1"/>
      <c r="X3" s="1"/>
      <c r="Y3" s="1"/>
      <c r="Z3" s="1"/>
      <c r="AA3" s="1"/>
    </row>
    <row r="4" spans="1:30" ht="15.95" customHeight="1" x14ac:dyDescent="0.2">
      <c r="B4" s="11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12"/>
      <c r="P4" s="31"/>
      <c r="Q4" s="32"/>
      <c r="R4" s="26"/>
      <c r="S4" s="31"/>
      <c r="T4" s="31"/>
      <c r="U4" s="1"/>
      <c r="V4" s="1"/>
      <c r="W4" s="1"/>
      <c r="X4" s="1"/>
      <c r="Y4" s="1"/>
      <c r="Z4" s="1"/>
      <c r="AA4" s="1"/>
    </row>
    <row r="5" spans="1:30" ht="36.75" customHeight="1" x14ac:dyDescent="0.25">
      <c r="B5" s="23" t="s">
        <v>5</v>
      </c>
      <c r="C5" s="23" t="s">
        <v>6</v>
      </c>
      <c r="D5" s="13" t="s">
        <v>6</v>
      </c>
      <c r="E5" s="13" t="s">
        <v>7</v>
      </c>
      <c r="F5" s="13" t="s">
        <v>2</v>
      </c>
      <c r="G5" s="23" t="s">
        <v>13</v>
      </c>
      <c r="H5" s="23" t="s">
        <v>8</v>
      </c>
      <c r="I5" s="23" t="s">
        <v>10</v>
      </c>
      <c r="J5" s="23" t="s">
        <v>11</v>
      </c>
      <c r="K5" s="23" t="s">
        <v>12</v>
      </c>
      <c r="L5" s="13" t="s">
        <v>12</v>
      </c>
      <c r="M5" s="23" t="s">
        <v>15</v>
      </c>
      <c r="N5" s="13" t="s">
        <v>14</v>
      </c>
      <c r="P5" s="31"/>
      <c r="Q5" s="33"/>
      <c r="R5" s="26"/>
      <c r="S5" s="31"/>
      <c r="T5" s="31"/>
      <c r="U5" s="1"/>
      <c r="V5" s="1"/>
      <c r="W5" s="1"/>
      <c r="X5" s="1"/>
      <c r="Y5" s="1"/>
      <c r="Z5" s="1"/>
      <c r="AA5" s="1"/>
    </row>
    <row r="6" spans="1:30" ht="15.95" customHeight="1" x14ac:dyDescent="0.2">
      <c r="B6" s="41">
        <v>1</v>
      </c>
      <c r="C6" s="14">
        <v>100</v>
      </c>
      <c r="D6" s="40">
        <f t="shared" ref="D6:D25" si="0">C6/$C$28</f>
        <v>0.05</v>
      </c>
      <c r="E6" s="15"/>
      <c r="F6" s="15" t="s">
        <v>1</v>
      </c>
      <c r="G6" s="16"/>
      <c r="H6" s="17">
        <v>43313</v>
      </c>
      <c r="I6" s="45">
        <v>2.5</v>
      </c>
      <c r="J6" s="44">
        <f>I6*C6</f>
        <v>250</v>
      </c>
      <c r="K6" s="44">
        <f>I6*12</f>
        <v>30</v>
      </c>
      <c r="L6" s="46">
        <f>K6*C6</f>
        <v>3000</v>
      </c>
      <c r="M6" s="47">
        <v>1000</v>
      </c>
      <c r="N6" s="49">
        <f>M6/C6</f>
        <v>10</v>
      </c>
      <c r="P6" s="31"/>
      <c r="Q6" s="34"/>
      <c r="R6" s="26"/>
      <c r="S6" s="31"/>
      <c r="T6" s="31"/>
      <c r="U6" s="1"/>
      <c r="V6" s="1"/>
      <c r="W6" s="1"/>
      <c r="X6" s="1"/>
      <c r="Y6" s="1"/>
      <c r="Z6" s="1"/>
      <c r="AA6" s="1"/>
    </row>
    <row r="7" spans="1:30" ht="15.95" customHeight="1" x14ac:dyDescent="0.2">
      <c r="B7" s="42">
        <v>2</v>
      </c>
      <c r="C7" s="14">
        <v>100</v>
      </c>
      <c r="D7" s="40">
        <f t="shared" si="0"/>
        <v>0.05</v>
      </c>
      <c r="E7" s="18"/>
      <c r="F7" s="18" t="s">
        <v>1</v>
      </c>
      <c r="G7" s="19"/>
      <c r="H7" s="20">
        <v>43314</v>
      </c>
      <c r="I7" s="45">
        <v>2.5</v>
      </c>
      <c r="J7" s="44">
        <f t="shared" ref="J7:J25" si="1">I7*C7</f>
        <v>250</v>
      </c>
      <c r="K7" s="44">
        <f t="shared" ref="K7:K25" si="2">I7*12</f>
        <v>30</v>
      </c>
      <c r="L7" s="46">
        <f t="shared" ref="L7:L25" si="3">K7*C7</f>
        <v>3000</v>
      </c>
      <c r="M7" s="48"/>
      <c r="N7" s="49">
        <f t="shared" ref="N7:N25" si="4">M7/C7</f>
        <v>0</v>
      </c>
      <c r="P7" s="31"/>
      <c r="Q7" s="34"/>
      <c r="R7" s="26"/>
      <c r="S7" s="31"/>
      <c r="T7" s="31"/>
      <c r="U7" s="1"/>
      <c r="V7" s="1"/>
      <c r="W7" s="1"/>
      <c r="X7" s="1"/>
      <c r="Y7" s="1"/>
      <c r="Z7" s="1"/>
      <c r="AA7" s="1"/>
    </row>
    <row r="8" spans="1:30" s="22" customFormat="1" ht="15.95" customHeight="1" x14ac:dyDescent="0.2">
      <c r="A8" s="21"/>
      <c r="B8" s="43">
        <v>3</v>
      </c>
      <c r="C8" s="14">
        <v>100</v>
      </c>
      <c r="D8" s="40">
        <f t="shared" si="0"/>
        <v>0.05</v>
      </c>
      <c r="E8" s="18"/>
      <c r="F8" s="18" t="s">
        <v>1</v>
      </c>
      <c r="G8" s="19"/>
      <c r="H8" s="20">
        <v>43315</v>
      </c>
      <c r="I8" s="45">
        <v>2.5</v>
      </c>
      <c r="J8" s="44">
        <f t="shared" si="1"/>
        <v>250</v>
      </c>
      <c r="K8" s="44">
        <f t="shared" si="2"/>
        <v>30</v>
      </c>
      <c r="L8" s="46">
        <f t="shared" si="3"/>
        <v>3000</v>
      </c>
      <c r="M8" s="48"/>
      <c r="N8" s="49">
        <f t="shared" si="4"/>
        <v>0</v>
      </c>
      <c r="O8" s="21"/>
      <c r="P8" s="31"/>
      <c r="Q8" s="35"/>
      <c r="R8" s="36"/>
      <c r="S8" s="36"/>
      <c r="T8" s="36"/>
      <c r="U8" s="21"/>
      <c r="V8" s="21"/>
      <c r="W8" s="21"/>
      <c r="X8" s="21"/>
      <c r="Y8" s="21"/>
      <c r="Z8" s="21"/>
      <c r="AA8" s="21"/>
    </row>
    <row r="9" spans="1:30" ht="15.95" customHeight="1" x14ac:dyDescent="0.2">
      <c r="B9" s="42">
        <v>4</v>
      </c>
      <c r="C9" s="14">
        <v>100</v>
      </c>
      <c r="D9" s="40">
        <f t="shared" si="0"/>
        <v>0.05</v>
      </c>
      <c r="E9" s="18"/>
      <c r="F9" s="18" t="s">
        <v>1</v>
      </c>
      <c r="G9" s="19"/>
      <c r="H9" s="20">
        <v>43316</v>
      </c>
      <c r="I9" s="45">
        <v>2.5</v>
      </c>
      <c r="J9" s="44">
        <f t="shared" si="1"/>
        <v>250</v>
      </c>
      <c r="K9" s="44">
        <f t="shared" si="2"/>
        <v>30</v>
      </c>
      <c r="L9" s="46">
        <f t="shared" si="3"/>
        <v>3000</v>
      </c>
      <c r="M9" s="48"/>
      <c r="N9" s="49">
        <f t="shared" si="4"/>
        <v>0</v>
      </c>
      <c r="P9" s="31"/>
      <c r="Q9" s="37"/>
      <c r="R9" s="26"/>
      <c r="S9" s="26"/>
      <c r="T9" s="26"/>
      <c r="U9" s="1"/>
      <c r="V9" s="1"/>
      <c r="W9" s="1"/>
      <c r="X9" s="1"/>
      <c r="Y9" s="1"/>
      <c r="Z9" s="1"/>
      <c r="AA9" s="1"/>
    </row>
    <row r="10" spans="1:30" s="22" customFormat="1" ht="15.95" customHeight="1" x14ac:dyDescent="0.2">
      <c r="A10" s="21"/>
      <c r="B10" s="41">
        <v>5</v>
      </c>
      <c r="C10" s="14">
        <v>100</v>
      </c>
      <c r="D10" s="40">
        <f t="shared" si="0"/>
        <v>0.05</v>
      </c>
      <c r="E10" s="18"/>
      <c r="F10" s="18" t="s">
        <v>1</v>
      </c>
      <c r="G10" s="19"/>
      <c r="H10" s="20">
        <v>43317</v>
      </c>
      <c r="I10" s="45">
        <v>2.5</v>
      </c>
      <c r="J10" s="44">
        <f t="shared" si="1"/>
        <v>250</v>
      </c>
      <c r="K10" s="44">
        <f t="shared" si="2"/>
        <v>30</v>
      </c>
      <c r="L10" s="46">
        <f t="shared" si="3"/>
        <v>3000</v>
      </c>
      <c r="M10" s="48"/>
      <c r="N10" s="49">
        <f t="shared" si="4"/>
        <v>0</v>
      </c>
      <c r="O10" s="21"/>
      <c r="P10" s="31"/>
      <c r="Q10" s="31"/>
      <c r="R10" s="36"/>
      <c r="S10" s="36"/>
      <c r="T10" s="36"/>
      <c r="U10" s="21"/>
      <c r="V10" s="21"/>
      <c r="W10" s="21"/>
      <c r="X10" s="21"/>
      <c r="Y10" s="21"/>
      <c r="Z10" s="21"/>
      <c r="AA10" s="21"/>
    </row>
    <row r="11" spans="1:30" s="22" customFormat="1" ht="15.95" customHeight="1" x14ac:dyDescent="0.2">
      <c r="A11" s="21"/>
      <c r="B11" s="42">
        <v>6</v>
      </c>
      <c r="C11" s="14">
        <v>100</v>
      </c>
      <c r="D11" s="40">
        <f t="shared" si="0"/>
        <v>0.05</v>
      </c>
      <c r="E11" s="18"/>
      <c r="F11" s="18" t="s">
        <v>1</v>
      </c>
      <c r="G11" s="19"/>
      <c r="H11" s="20">
        <v>43318</v>
      </c>
      <c r="I11" s="45">
        <v>2.5</v>
      </c>
      <c r="J11" s="44">
        <f t="shared" si="1"/>
        <v>250</v>
      </c>
      <c r="K11" s="44">
        <f t="shared" si="2"/>
        <v>30</v>
      </c>
      <c r="L11" s="46">
        <f t="shared" si="3"/>
        <v>3000</v>
      </c>
      <c r="M11" s="48"/>
      <c r="N11" s="49">
        <f t="shared" si="4"/>
        <v>0</v>
      </c>
      <c r="O11" s="21"/>
      <c r="P11" s="31"/>
      <c r="Q11" s="31"/>
      <c r="R11" s="36"/>
      <c r="S11" s="36"/>
      <c r="T11" s="36"/>
      <c r="U11" s="21"/>
      <c r="V11" s="21"/>
      <c r="W11" s="21"/>
      <c r="X11" s="21"/>
      <c r="Y11" s="21"/>
      <c r="Z11" s="21"/>
      <c r="AA11" s="21"/>
    </row>
    <row r="12" spans="1:30" ht="15.95" customHeight="1" x14ac:dyDescent="0.2">
      <c r="B12" s="43">
        <v>7</v>
      </c>
      <c r="C12" s="14">
        <v>100</v>
      </c>
      <c r="D12" s="40">
        <f t="shared" si="0"/>
        <v>0.05</v>
      </c>
      <c r="E12" s="18"/>
      <c r="F12" s="18" t="s">
        <v>1</v>
      </c>
      <c r="G12" s="19"/>
      <c r="H12" s="20">
        <v>43319</v>
      </c>
      <c r="I12" s="45">
        <v>2.5</v>
      </c>
      <c r="J12" s="44">
        <f t="shared" si="1"/>
        <v>250</v>
      </c>
      <c r="K12" s="44">
        <f t="shared" si="2"/>
        <v>30</v>
      </c>
      <c r="L12" s="46">
        <f t="shared" si="3"/>
        <v>3000</v>
      </c>
      <c r="M12" s="48"/>
      <c r="N12" s="49">
        <f t="shared" si="4"/>
        <v>0</v>
      </c>
      <c r="P12" s="31"/>
      <c r="Q12" s="38"/>
      <c r="R12" s="38"/>
      <c r="S12" s="38"/>
      <c r="T12" s="26"/>
      <c r="U12" s="1"/>
      <c r="V12" s="1"/>
      <c r="W12" s="1"/>
      <c r="X12" s="1"/>
      <c r="Y12" s="1"/>
      <c r="Z12" s="1"/>
      <c r="AA12" s="1"/>
    </row>
    <row r="13" spans="1:30" s="22" customFormat="1" ht="15.95" customHeight="1" x14ac:dyDescent="0.2">
      <c r="A13" s="21"/>
      <c r="B13" s="42">
        <v>8</v>
      </c>
      <c r="C13" s="14">
        <v>100</v>
      </c>
      <c r="D13" s="40">
        <f t="shared" si="0"/>
        <v>0.05</v>
      </c>
      <c r="E13" s="18"/>
      <c r="F13" s="18" t="s">
        <v>1</v>
      </c>
      <c r="G13" s="19"/>
      <c r="H13" s="20">
        <v>43320</v>
      </c>
      <c r="I13" s="45">
        <v>2.5</v>
      </c>
      <c r="J13" s="44">
        <f t="shared" si="1"/>
        <v>250</v>
      </c>
      <c r="K13" s="44">
        <f t="shared" si="2"/>
        <v>30</v>
      </c>
      <c r="L13" s="46">
        <f t="shared" si="3"/>
        <v>3000</v>
      </c>
      <c r="M13" s="48"/>
      <c r="N13" s="49">
        <f t="shared" si="4"/>
        <v>0</v>
      </c>
      <c r="O13" s="21"/>
      <c r="P13" s="31"/>
      <c r="Q13" s="39"/>
      <c r="R13" s="39"/>
      <c r="S13" s="39"/>
      <c r="T13" s="36"/>
      <c r="U13" s="21"/>
      <c r="V13" s="21"/>
      <c r="W13" s="21"/>
      <c r="X13" s="21"/>
      <c r="Y13" s="21"/>
      <c r="Z13" s="21"/>
      <c r="AA13" s="21"/>
    </row>
    <row r="14" spans="1:30" s="22" customFormat="1" ht="15.95" customHeight="1" x14ac:dyDescent="0.2">
      <c r="A14" s="21"/>
      <c r="B14" s="41">
        <v>9</v>
      </c>
      <c r="C14" s="14">
        <v>100</v>
      </c>
      <c r="D14" s="40">
        <f t="shared" si="0"/>
        <v>0.05</v>
      </c>
      <c r="E14" s="18"/>
      <c r="F14" s="18" t="s">
        <v>1</v>
      </c>
      <c r="G14" s="19"/>
      <c r="H14" s="20">
        <v>43321</v>
      </c>
      <c r="I14" s="45">
        <v>2.5</v>
      </c>
      <c r="J14" s="44">
        <f t="shared" si="1"/>
        <v>250</v>
      </c>
      <c r="K14" s="44">
        <f t="shared" si="2"/>
        <v>30</v>
      </c>
      <c r="L14" s="46">
        <f t="shared" si="3"/>
        <v>3000</v>
      </c>
      <c r="M14" s="48"/>
      <c r="N14" s="49">
        <f t="shared" si="4"/>
        <v>0</v>
      </c>
      <c r="O14" s="21"/>
      <c r="P14" s="31"/>
      <c r="Q14" s="39"/>
      <c r="R14" s="39"/>
      <c r="S14" s="39"/>
      <c r="T14" s="36"/>
      <c r="U14" s="21"/>
      <c r="V14" s="21"/>
      <c r="W14" s="21"/>
      <c r="X14" s="21"/>
      <c r="Y14" s="21"/>
      <c r="Z14" s="21"/>
      <c r="AA14" s="21"/>
    </row>
    <row r="15" spans="1:30" s="22" customFormat="1" ht="15.95" customHeight="1" x14ac:dyDescent="0.2">
      <c r="A15" s="21"/>
      <c r="B15" s="42">
        <v>10</v>
      </c>
      <c r="C15" s="14">
        <v>100</v>
      </c>
      <c r="D15" s="40">
        <f t="shared" si="0"/>
        <v>0.05</v>
      </c>
      <c r="E15" s="18"/>
      <c r="F15" s="18" t="s">
        <v>1</v>
      </c>
      <c r="G15" s="19"/>
      <c r="H15" s="20">
        <v>43322</v>
      </c>
      <c r="I15" s="45">
        <v>2.5</v>
      </c>
      <c r="J15" s="44">
        <f t="shared" si="1"/>
        <v>250</v>
      </c>
      <c r="K15" s="44">
        <f t="shared" si="2"/>
        <v>30</v>
      </c>
      <c r="L15" s="46">
        <f t="shared" si="3"/>
        <v>3000</v>
      </c>
      <c r="M15" s="48"/>
      <c r="N15" s="49">
        <f t="shared" si="4"/>
        <v>0</v>
      </c>
      <c r="O15" s="21"/>
      <c r="P15" s="31"/>
      <c r="Q15" s="39"/>
      <c r="R15" s="39"/>
      <c r="S15" s="39"/>
      <c r="T15" s="36"/>
      <c r="U15" s="21"/>
      <c r="V15" s="21"/>
      <c r="W15" s="21"/>
      <c r="X15" s="21"/>
      <c r="Y15" s="21"/>
      <c r="Z15" s="21"/>
      <c r="AA15" s="21"/>
    </row>
    <row r="16" spans="1:30" ht="15.95" customHeight="1" x14ac:dyDescent="0.2">
      <c r="B16" s="43">
        <v>11</v>
      </c>
      <c r="C16" s="14">
        <v>100</v>
      </c>
      <c r="D16" s="40">
        <f t="shared" si="0"/>
        <v>0.05</v>
      </c>
      <c r="E16" s="18"/>
      <c r="F16" s="18" t="s">
        <v>1</v>
      </c>
      <c r="G16" s="19"/>
      <c r="H16" s="20">
        <v>43323</v>
      </c>
      <c r="I16" s="45">
        <v>2.5</v>
      </c>
      <c r="J16" s="44">
        <f t="shared" si="1"/>
        <v>250</v>
      </c>
      <c r="K16" s="44">
        <f t="shared" si="2"/>
        <v>30</v>
      </c>
      <c r="L16" s="46">
        <f t="shared" si="3"/>
        <v>3000</v>
      </c>
      <c r="M16" s="48"/>
      <c r="N16" s="49">
        <f t="shared" si="4"/>
        <v>0</v>
      </c>
      <c r="P16" s="31"/>
      <c r="Q16" s="39"/>
      <c r="R16" s="39"/>
      <c r="S16" s="39"/>
      <c r="T16" s="26"/>
      <c r="U16" s="1"/>
      <c r="V16" s="1"/>
      <c r="W16" s="1"/>
      <c r="X16" s="1"/>
      <c r="Y16" s="1"/>
      <c r="Z16" s="1"/>
      <c r="AA16" s="1"/>
    </row>
    <row r="17" spans="1:29" s="22" customFormat="1" ht="15.95" customHeight="1" x14ac:dyDescent="0.2">
      <c r="A17" s="21"/>
      <c r="B17" s="42">
        <v>12</v>
      </c>
      <c r="C17" s="14">
        <v>100</v>
      </c>
      <c r="D17" s="40">
        <f t="shared" si="0"/>
        <v>0.05</v>
      </c>
      <c r="E17" s="18"/>
      <c r="F17" s="18" t="s">
        <v>1</v>
      </c>
      <c r="G17" s="19"/>
      <c r="H17" s="20">
        <v>43324</v>
      </c>
      <c r="I17" s="45">
        <v>2.5</v>
      </c>
      <c r="J17" s="44">
        <f t="shared" si="1"/>
        <v>250</v>
      </c>
      <c r="K17" s="44">
        <f t="shared" si="2"/>
        <v>30</v>
      </c>
      <c r="L17" s="46">
        <f t="shared" si="3"/>
        <v>3000</v>
      </c>
      <c r="M17" s="48"/>
      <c r="N17" s="49">
        <f t="shared" si="4"/>
        <v>0</v>
      </c>
      <c r="O17" s="21"/>
      <c r="P17" s="31"/>
      <c r="Q17" s="39"/>
      <c r="R17" s="39"/>
      <c r="S17" s="39"/>
      <c r="T17" s="36"/>
      <c r="U17" s="21"/>
      <c r="V17" s="21"/>
      <c r="W17" s="21"/>
      <c r="X17" s="21"/>
      <c r="Y17" s="21"/>
      <c r="Z17" s="21"/>
      <c r="AA17" s="21"/>
    </row>
    <row r="18" spans="1:29" s="22" customFormat="1" ht="15.95" customHeight="1" x14ac:dyDescent="0.2">
      <c r="A18" s="21"/>
      <c r="B18" s="41">
        <v>13</v>
      </c>
      <c r="C18" s="14">
        <v>100</v>
      </c>
      <c r="D18" s="40">
        <f t="shared" si="0"/>
        <v>0.05</v>
      </c>
      <c r="E18" s="18"/>
      <c r="F18" s="18" t="s">
        <v>1</v>
      </c>
      <c r="G18" s="19"/>
      <c r="H18" s="20">
        <v>43325</v>
      </c>
      <c r="I18" s="45">
        <v>2.5</v>
      </c>
      <c r="J18" s="44">
        <f t="shared" si="1"/>
        <v>250</v>
      </c>
      <c r="K18" s="44">
        <f t="shared" si="2"/>
        <v>30</v>
      </c>
      <c r="L18" s="46">
        <f t="shared" si="3"/>
        <v>3000</v>
      </c>
      <c r="M18" s="48"/>
      <c r="N18" s="49">
        <f t="shared" si="4"/>
        <v>0</v>
      </c>
      <c r="O18" s="21"/>
      <c r="P18" s="1"/>
      <c r="Q18" s="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9" s="22" customFormat="1" ht="15.95" customHeight="1" x14ac:dyDescent="0.2">
      <c r="A19" s="21"/>
      <c r="B19" s="42">
        <v>14</v>
      </c>
      <c r="C19" s="14">
        <v>100</v>
      </c>
      <c r="D19" s="40">
        <f t="shared" si="0"/>
        <v>0.05</v>
      </c>
      <c r="E19" s="18"/>
      <c r="F19" s="18" t="s">
        <v>1</v>
      </c>
      <c r="G19" s="19"/>
      <c r="H19" s="20">
        <v>43326</v>
      </c>
      <c r="I19" s="45">
        <v>2.5</v>
      </c>
      <c r="J19" s="44">
        <f t="shared" si="1"/>
        <v>250</v>
      </c>
      <c r="K19" s="44">
        <f t="shared" si="2"/>
        <v>30</v>
      </c>
      <c r="L19" s="46">
        <f t="shared" si="3"/>
        <v>3000</v>
      </c>
      <c r="M19" s="48"/>
      <c r="N19" s="49">
        <f t="shared" si="4"/>
        <v>0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9" s="22" customFormat="1" ht="15.95" customHeight="1" x14ac:dyDescent="0.2">
      <c r="A20" s="21"/>
      <c r="B20" s="43">
        <v>15</v>
      </c>
      <c r="C20" s="14">
        <v>100</v>
      </c>
      <c r="D20" s="40">
        <f t="shared" si="0"/>
        <v>0.05</v>
      </c>
      <c r="E20" s="18"/>
      <c r="F20" s="18" t="s">
        <v>1</v>
      </c>
      <c r="G20" s="19"/>
      <c r="H20" s="20">
        <v>43327</v>
      </c>
      <c r="I20" s="45">
        <v>2.5</v>
      </c>
      <c r="J20" s="44">
        <f t="shared" si="1"/>
        <v>250</v>
      </c>
      <c r="K20" s="44">
        <f t="shared" si="2"/>
        <v>30</v>
      </c>
      <c r="L20" s="46">
        <f t="shared" si="3"/>
        <v>3000</v>
      </c>
      <c r="M20" s="48"/>
      <c r="N20" s="49">
        <f t="shared" si="4"/>
        <v>0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9" s="22" customFormat="1" ht="15.95" customHeight="1" x14ac:dyDescent="0.2">
      <c r="A21" s="21"/>
      <c r="B21" s="42">
        <v>16</v>
      </c>
      <c r="C21" s="14">
        <v>100</v>
      </c>
      <c r="D21" s="40">
        <f t="shared" si="0"/>
        <v>0.05</v>
      </c>
      <c r="E21" s="18"/>
      <c r="F21" s="18" t="s">
        <v>1</v>
      </c>
      <c r="G21" s="19"/>
      <c r="H21" s="20">
        <v>43328</v>
      </c>
      <c r="I21" s="45">
        <v>2.5</v>
      </c>
      <c r="J21" s="44">
        <f t="shared" si="1"/>
        <v>250</v>
      </c>
      <c r="K21" s="44">
        <f t="shared" si="2"/>
        <v>30</v>
      </c>
      <c r="L21" s="46">
        <f t="shared" si="3"/>
        <v>3000</v>
      </c>
      <c r="M21" s="48"/>
      <c r="N21" s="49">
        <f t="shared" si="4"/>
        <v>0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9" s="22" customFormat="1" ht="15.95" customHeight="1" x14ac:dyDescent="0.2">
      <c r="A22" s="21"/>
      <c r="B22" s="41">
        <v>17</v>
      </c>
      <c r="C22" s="14">
        <v>100</v>
      </c>
      <c r="D22" s="40">
        <f t="shared" si="0"/>
        <v>0.05</v>
      </c>
      <c r="E22" s="18"/>
      <c r="F22" s="18" t="s">
        <v>1</v>
      </c>
      <c r="G22" s="19"/>
      <c r="H22" s="20">
        <v>43329</v>
      </c>
      <c r="I22" s="45">
        <v>2.5</v>
      </c>
      <c r="J22" s="44">
        <f t="shared" si="1"/>
        <v>250</v>
      </c>
      <c r="K22" s="44">
        <f t="shared" si="2"/>
        <v>30</v>
      </c>
      <c r="L22" s="46">
        <f t="shared" si="3"/>
        <v>3000</v>
      </c>
      <c r="M22" s="48"/>
      <c r="N22" s="49">
        <f t="shared" si="4"/>
        <v>0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9" s="22" customFormat="1" ht="15.95" customHeight="1" x14ac:dyDescent="0.2">
      <c r="A23" s="21"/>
      <c r="B23" s="42">
        <v>18</v>
      </c>
      <c r="C23" s="14">
        <v>100</v>
      </c>
      <c r="D23" s="40">
        <f t="shared" si="0"/>
        <v>0.05</v>
      </c>
      <c r="E23" s="18"/>
      <c r="F23" s="18" t="s">
        <v>1</v>
      </c>
      <c r="G23" s="19"/>
      <c r="H23" s="20">
        <v>43330</v>
      </c>
      <c r="I23" s="45">
        <v>2.5</v>
      </c>
      <c r="J23" s="44">
        <f t="shared" si="1"/>
        <v>250</v>
      </c>
      <c r="K23" s="44">
        <f t="shared" si="2"/>
        <v>30</v>
      </c>
      <c r="L23" s="46">
        <f t="shared" si="3"/>
        <v>3000</v>
      </c>
      <c r="M23" s="48"/>
      <c r="N23" s="49">
        <f t="shared" si="4"/>
        <v>0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9" s="22" customFormat="1" ht="15.95" customHeight="1" x14ac:dyDescent="0.2">
      <c r="A24" s="21"/>
      <c r="B24" s="43">
        <v>19</v>
      </c>
      <c r="C24" s="14">
        <v>100</v>
      </c>
      <c r="D24" s="40">
        <f t="shared" si="0"/>
        <v>0.05</v>
      </c>
      <c r="E24" s="18"/>
      <c r="F24" s="18" t="s">
        <v>1</v>
      </c>
      <c r="G24" s="19"/>
      <c r="H24" s="20">
        <v>43331</v>
      </c>
      <c r="I24" s="45">
        <v>2.5</v>
      </c>
      <c r="J24" s="44">
        <f t="shared" si="1"/>
        <v>250</v>
      </c>
      <c r="K24" s="44">
        <f t="shared" si="2"/>
        <v>30</v>
      </c>
      <c r="L24" s="46">
        <f t="shared" si="3"/>
        <v>3000</v>
      </c>
      <c r="M24" s="48"/>
      <c r="N24" s="49">
        <f t="shared" si="4"/>
        <v>0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9" s="22" customFormat="1" ht="15.95" customHeight="1" x14ac:dyDescent="0.2">
      <c r="A25" s="21"/>
      <c r="B25" s="42">
        <v>20</v>
      </c>
      <c r="C25" s="14">
        <v>100</v>
      </c>
      <c r="D25" s="40">
        <f t="shared" si="0"/>
        <v>0.05</v>
      </c>
      <c r="E25" s="18"/>
      <c r="F25" s="18" t="s">
        <v>1</v>
      </c>
      <c r="G25" s="19"/>
      <c r="H25" s="20">
        <v>43332</v>
      </c>
      <c r="I25" s="45">
        <v>2.5</v>
      </c>
      <c r="J25" s="44">
        <f t="shared" si="1"/>
        <v>250</v>
      </c>
      <c r="K25" s="44">
        <f t="shared" si="2"/>
        <v>30</v>
      </c>
      <c r="L25" s="46">
        <f t="shared" si="3"/>
        <v>3000</v>
      </c>
      <c r="M25" s="48"/>
      <c r="N25" s="50">
        <f t="shared" si="4"/>
        <v>0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9" ht="7.5" customHeight="1" thickBot="1" x14ac:dyDescent="0.25">
      <c r="B26" s="51"/>
      <c r="C26" s="5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6" customHeight="1" thickBot="1" x14ac:dyDescent="0.3">
      <c r="A27" s="1" t="s">
        <v>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x14ac:dyDescent="0.25">
      <c r="B28" s="54" t="s">
        <v>4</v>
      </c>
      <c r="C28" s="55">
        <f>SUM(C6:C26)</f>
        <v>2000</v>
      </c>
      <c r="D28" s="56">
        <f>C28/$C$28</f>
        <v>1</v>
      </c>
      <c r="E28" s="57"/>
      <c r="F28" s="57"/>
      <c r="G28" s="58"/>
      <c r="H28" s="58"/>
      <c r="I28" s="59">
        <f>SUM(I6:I27)</f>
        <v>50</v>
      </c>
      <c r="J28" s="59">
        <f t="shared" ref="J28:N28" si="5">SUM(J6:J27)</f>
        <v>5000</v>
      </c>
      <c r="K28" s="59">
        <f t="shared" si="5"/>
        <v>600</v>
      </c>
      <c r="L28" s="59">
        <f t="shared" si="5"/>
        <v>60000</v>
      </c>
      <c r="M28" s="59">
        <f t="shared" si="5"/>
        <v>1000</v>
      </c>
      <c r="N28" s="59">
        <f t="shared" si="5"/>
        <v>10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x14ac:dyDescent="0.25">
      <c r="B29" s="60" t="s">
        <v>1</v>
      </c>
      <c r="C29" s="55">
        <f>SUMIF($F$6:$F$25,"Occupied",C6:C25)</f>
        <v>2000</v>
      </c>
      <c r="D29" s="56">
        <f>C29/$C$28</f>
        <v>1</v>
      </c>
      <c r="E29" s="57"/>
      <c r="F29" s="57"/>
      <c r="G29" s="58"/>
      <c r="H29" s="58"/>
      <c r="I29" s="58"/>
      <c r="J29" s="58"/>
      <c r="K29" s="58"/>
      <c r="L29" s="58"/>
      <c r="M29" s="58"/>
      <c r="N29" s="58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x14ac:dyDescent="0.25">
      <c r="B30" s="54" t="s">
        <v>3</v>
      </c>
      <c r="C30" s="55">
        <f>SUMIF($F$6:$F$25,"Vacant",C6:C25)</f>
        <v>0</v>
      </c>
      <c r="D30" s="56">
        <f>C30/$C$28</f>
        <v>0</v>
      </c>
      <c r="E30" s="57"/>
      <c r="F30" s="57"/>
      <c r="G30" s="58"/>
      <c r="H30" s="58"/>
      <c r="I30" s="58"/>
      <c r="J30" s="58"/>
      <c r="K30" s="58"/>
      <c r="L30" s="58"/>
      <c r="M30" s="58"/>
      <c r="N30" s="5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" x14ac:dyDescent="0.2">
      <c r="B31" s="58"/>
      <c r="C31" s="58"/>
      <c r="D31" s="58"/>
      <c r="E31" s="58"/>
      <c r="F31" s="58"/>
      <c r="G31" s="58"/>
      <c r="H31" s="58"/>
      <c r="I31" s="53"/>
      <c r="J31" s="53"/>
      <c r="K31" s="53"/>
      <c r="L31" s="53"/>
      <c r="M31" s="53"/>
      <c r="N31" s="5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" x14ac:dyDescent="0.2">
      <c r="B32" s="66" t="s">
        <v>18</v>
      </c>
      <c r="C32" s="65"/>
      <c r="D32" s="65"/>
      <c r="E32" s="65"/>
      <c r="F32" s="65"/>
      <c r="G32" s="65"/>
      <c r="H32" s="58"/>
      <c r="I32" s="53"/>
      <c r="J32" s="53"/>
      <c r="K32" s="53"/>
      <c r="L32" s="53"/>
      <c r="M32" s="53"/>
      <c r="N32" s="5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 ht="15" x14ac:dyDescent="0.2">
      <c r="B33" s="67" t="s">
        <v>19</v>
      </c>
      <c r="C33" s="64" t="s">
        <v>20</v>
      </c>
      <c r="D33" s="64"/>
      <c r="E33" s="64"/>
      <c r="F33" s="64"/>
      <c r="G33" s="64"/>
      <c r="H33" s="58"/>
      <c r="I33" s="53"/>
      <c r="J33" s="53"/>
      <c r="K33" s="53"/>
      <c r="L33" s="53"/>
      <c r="M33" s="53"/>
      <c r="N33" s="5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2:29" ht="15" x14ac:dyDescent="0.2">
      <c r="B34" s="67" t="s">
        <v>21</v>
      </c>
      <c r="C34" s="64" t="s">
        <v>20</v>
      </c>
      <c r="D34" s="64"/>
      <c r="E34" s="64"/>
      <c r="F34" s="64"/>
      <c r="G34" s="64"/>
      <c r="H34" s="58"/>
      <c r="I34" s="53"/>
      <c r="J34" s="53"/>
      <c r="K34" s="53"/>
      <c r="L34" s="53"/>
      <c r="M34" s="53"/>
      <c r="N34" s="5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 ht="15" x14ac:dyDescent="0.2">
      <c r="B35" s="67" t="s">
        <v>22</v>
      </c>
      <c r="C35" s="64" t="s">
        <v>20</v>
      </c>
      <c r="D35" s="64"/>
      <c r="E35" s="64"/>
      <c r="F35" s="64"/>
      <c r="G35" s="64"/>
      <c r="H35" s="58"/>
      <c r="I35" s="53"/>
      <c r="J35" s="53"/>
      <c r="K35" s="53"/>
      <c r="L35" s="53"/>
      <c r="M35" s="53"/>
      <c r="N35" s="5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 ht="15" x14ac:dyDescent="0.2">
      <c r="B36" s="58"/>
      <c r="C36" s="58"/>
      <c r="D36" s="58"/>
      <c r="E36" s="58"/>
      <c r="F36" s="58"/>
      <c r="G36" s="58"/>
      <c r="H36" s="58"/>
      <c r="I36" s="53"/>
      <c r="J36" s="53"/>
      <c r="K36" s="53"/>
      <c r="L36" s="53"/>
      <c r="M36" s="53"/>
      <c r="N36" s="5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 ht="15" x14ac:dyDescent="0.2">
      <c r="B37" s="58"/>
      <c r="C37" s="58"/>
      <c r="D37" s="58"/>
      <c r="E37" s="58"/>
      <c r="F37" s="58"/>
      <c r="G37" s="58"/>
      <c r="H37" s="58"/>
      <c r="I37" s="53"/>
      <c r="J37" s="53"/>
      <c r="K37" s="53"/>
      <c r="L37" s="53"/>
      <c r="M37" s="53"/>
      <c r="N37" s="5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 ht="15" x14ac:dyDescent="0.2">
      <c r="B38" s="58"/>
      <c r="C38" s="58"/>
      <c r="D38" s="58"/>
      <c r="E38" s="58"/>
      <c r="F38" s="58"/>
      <c r="G38" s="58"/>
      <c r="H38" s="58"/>
      <c r="I38" s="53"/>
      <c r="J38" s="53"/>
      <c r="K38" s="53"/>
      <c r="L38" s="53"/>
      <c r="M38" s="53"/>
      <c r="N38" s="5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 x14ac:dyDescent="0.2">
      <c r="B39" s="63"/>
      <c r="C39" s="63"/>
      <c r="D39" s="63"/>
      <c r="E39" s="63"/>
      <c r="F39" s="63"/>
      <c r="G39" s="63"/>
      <c r="H39" s="63"/>
      <c r="I39" s="1"/>
      <c r="J39" s="1"/>
      <c r="K39" s="1"/>
      <c r="L39" s="1"/>
      <c r="M39" s="1"/>
      <c r="N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 x14ac:dyDescent="0.2">
      <c r="B40" s="63"/>
      <c r="C40" s="63"/>
      <c r="D40" s="63"/>
      <c r="E40" s="63"/>
      <c r="F40" s="63"/>
      <c r="G40" s="63"/>
      <c r="H40" s="63"/>
      <c r="I40" s="1"/>
      <c r="J40" s="1"/>
      <c r="K40" s="1"/>
      <c r="L40" s="1"/>
      <c r="M40" s="1"/>
      <c r="N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 x14ac:dyDescent="0.2">
      <c r="B41" s="63"/>
      <c r="C41" s="63"/>
      <c r="D41" s="63"/>
      <c r="E41" s="63"/>
      <c r="F41" s="63"/>
      <c r="G41" s="63"/>
      <c r="H41" s="63"/>
      <c r="I41" s="1"/>
      <c r="J41" s="1"/>
      <c r="K41" s="1"/>
      <c r="L41" s="1"/>
      <c r="M41" s="1"/>
      <c r="N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</sheetData>
  <mergeCells count="4">
    <mergeCell ref="B2:D2"/>
    <mergeCell ref="C33:G33"/>
    <mergeCell ref="C34:G34"/>
    <mergeCell ref="C35:G35"/>
  </mergeCells>
  <dataValidations disablePrompts="1" count="1">
    <dataValidation type="list" allowBlank="1" showInputMessage="1" showErrorMessage="1" sqref="F6:F25" xr:uid="{26125EEA-8869-4B50-B093-1466B8878246}">
      <formula1>"Occupied, Vacant"</formula1>
    </dataValidation>
  </dataValidations>
  <pageMargins left="0.7" right="0.7" top="0.75" bottom="0.75" header="0.3" footer="0.3"/>
  <pageSetup scale="72" orientation="portrait" r:id="rId1"/>
  <ignoredErrors>
    <ignoredError sqref="D6:D2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 Roll &amp; Unit Mix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Hudert</dc:creator>
  <cp:lastModifiedBy>Robert Hudert</cp:lastModifiedBy>
  <dcterms:created xsi:type="dcterms:W3CDTF">2019-07-26T01:22:26Z</dcterms:created>
  <dcterms:modified xsi:type="dcterms:W3CDTF">2019-07-26T02:08:51Z</dcterms:modified>
</cp:coreProperties>
</file>